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и документы\ЕЖЕМЕСЯЧНО!!!!!!!!!!!!!!!!!!!!!\НАЦПРОЕКТЫ\2026-2028\на 01 апреля\"/>
    </mc:Choice>
  </mc:AlternateContent>
  <xr:revisionPtr revIDLastSave="0" documentId="13_ncr:1_{BF908952-FE42-49CD-8397-AF6A431402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" l="1"/>
  <c r="Q13" i="1"/>
  <c r="Q12" i="1"/>
  <c r="C13" i="1"/>
  <c r="U9" i="1"/>
  <c r="Q9" i="1"/>
  <c r="G9" i="1"/>
  <c r="C9" i="1"/>
  <c r="G13" i="1"/>
  <c r="U10" i="1"/>
  <c r="Q10" i="1"/>
  <c r="L10" i="1"/>
  <c r="G10" i="1"/>
  <c r="C10" i="1"/>
  <c r="X14" i="1"/>
  <c r="W14" i="1"/>
  <c r="V14" i="1"/>
  <c r="T14" i="1"/>
  <c r="S14" i="1"/>
  <c r="R14" i="1"/>
  <c r="J14" i="1"/>
  <c r="I14" i="1"/>
  <c r="H14" i="1"/>
  <c r="F14" i="1"/>
  <c r="E14" i="1"/>
  <c r="U8" i="1"/>
  <c r="Q8" i="1"/>
  <c r="L8" i="1"/>
  <c r="G8" i="1"/>
  <c r="C8" i="1"/>
  <c r="D14" i="1"/>
  <c r="Q7" i="1"/>
  <c r="O14" i="1" l="1"/>
  <c r="N14" i="1"/>
  <c r="M14" i="1"/>
  <c r="K14" i="1"/>
  <c r="U12" i="1"/>
  <c r="L12" i="1"/>
  <c r="G12" i="1"/>
  <c r="C12" i="1"/>
  <c r="U11" i="1"/>
  <c r="Q11" i="1"/>
  <c r="L11" i="1"/>
  <c r="G11" i="1"/>
  <c r="C11" i="1"/>
  <c r="U7" i="1"/>
  <c r="L7" i="1"/>
  <c r="G7" i="1"/>
  <c r="C7" i="1"/>
  <c r="L14" i="1" l="1"/>
  <c r="U14" i="1"/>
  <c r="Q14" i="1"/>
  <c r="C14" i="1"/>
  <c r="G14" i="1"/>
</calcChain>
</file>

<file path=xl/sharedStrings.xml><?xml version="1.0" encoding="utf-8"?>
<sst xmlns="http://schemas.openxmlformats.org/spreadsheetml/2006/main" count="49" uniqueCount="29">
  <si>
    <t xml:space="preserve"> </t>
  </si>
  <si>
    <t>тыс. рублей</t>
  </si>
  <si>
    <t>Наименование   проекта</t>
  </si>
  <si>
    <t>в том числе:</t>
  </si>
  <si>
    <t>ФБ</t>
  </si>
  <si>
    <t>ОБ</t>
  </si>
  <si>
    <t>МБ</t>
  </si>
  <si>
    <t>в том числе мест бюджет</t>
  </si>
  <si>
    <t>Примечание</t>
  </si>
  <si>
    <t>ИТОГО: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</si>
  <si>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</si>
  <si>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Национальный проект "ИНФРАСТРУКТУРА ДЛЯ ЖИЗНИ"                                                                                                  Региональный проект "Формирование комфортной городской среды"</t>
  </si>
  <si>
    <t>Национальный проект "ИНФРАСТРУКТУРА ДЛЯ ЖИЗНИ"                                                                            Региональный проект                  " ЖИЛЬЕ"</t>
  </si>
  <si>
    <t>Переселение граждан из аварийного жилищного фонда</t>
  </si>
  <si>
    <t>Национальный проект "МОЛОДЕЖЬ  И  ДЕТИ"                                                                                                                                                                                                               Региональный проект              " Педагоги и наставники"</t>
  </si>
  <si>
    <t>Выплата ежемесячного денежного вознаграждения за классное руководство педработникам</t>
  </si>
  <si>
    <t>Выплата ежемесячного денежного вознаграждения советникам директоров</t>
  </si>
  <si>
    <t>Объекты                  2026 года</t>
  </si>
  <si>
    <t>Национальный проект "СЕМЬЯ"                                                                                                                                                                                                               Региональный проект              " Семейные ценности и инфраструктура культуры"</t>
  </si>
  <si>
    <t>Техническое оснащение муниципальных музеев</t>
  </si>
  <si>
    <t>Модернизация учреждений культуры,включая создание детских культурно-просветительских центров на базе учреждений культуры</t>
  </si>
  <si>
    <t xml:space="preserve">Выполнение работ по благоустройству общественного пространства:                                   г. Чкаловск, ул. Пушкина дом 49                       </t>
  </si>
  <si>
    <t>Информация  об объемах, предусмотренных на финансирование мероприятий НАЦИОНАЛЬНЫХ ПРОЕКТОВ, в бюджете муниципального округа город Чкаловск Нижегородской области  на 2026-2028 г.г.</t>
  </si>
  <si>
    <t xml:space="preserve">2026 год </t>
  </si>
  <si>
    <t>2027 год</t>
  </si>
  <si>
    <t xml:space="preserve">2028 год </t>
  </si>
  <si>
    <t>Уточненный план на 01.04.2026 (тыс.руб)</t>
  </si>
  <si>
    <t>Кассовый расход на 01.04.2026 (тыс.руб)</t>
  </si>
  <si>
    <t>Уточненный план-всего: (тыс.руб)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</si>
</sst>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48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b/>
      <sz val="7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3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1">
    <xf numFmtId="0" fontId="0" fillId="0" borderId="0" xfId="0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/>
    <xf numFmtId="165" fontId="4" fillId="0" borderId="2" xfId="0" applyNumberFormat="1" applyFont="1" applyBorder="1"/>
    <xf numFmtId="165" fontId="9" fillId="0" borderId="2" xfId="0" applyNumberFormat="1" applyFont="1" applyBorder="1"/>
    <xf numFmtId="2" fontId="4" fillId="0" borderId="2" xfId="0" applyNumberFormat="1" applyFont="1" applyBorder="1" applyAlignment="1">
      <alignment vertical="center"/>
    </xf>
    <xf numFmtId="2" fontId="9" fillId="0" borderId="2" xfId="0" applyNumberFormat="1" applyFont="1" applyBorder="1" applyAlignment="1">
      <alignment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2" fontId="4" fillId="3" borderId="2" xfId="0" applyNumberFormat="1" applyFont="1" applyFill="1" applyBorder="1"/>
    <xf numFmtId="165" fontId="4" fillId="3" borderId="2" xfId="0" applyNumberFormat="1" applyFont="1" applyFill="1" applyBorder="1"/>
    <xf numFmtId="0" fontId="9" fillId="2" borderId="2" xfId="0" applyFont="1" applyFill="1" applyBorder="1" applyAlignment="1">
      <alignment horizontal="center" wrapText="1"/>
    </xf>
    <xf numFmtId="164" fontId="9" fillId="2" borderId="2" xfId="1" applyFont="1" applyFill="1" applyBorder="1" applyAlignment="1">
      <alignment horizontal="center" vertical="center" wrapText="1"/>
    </xf>
    <xf numFmtId="164" fontId="9" fillId="0" borderId="2" xfId="1" applyFont="1" applyBorder="1" applyAlignment="1">
      <alignment vertical="center"/>
    </xf>
    <xf numFmtId="164" fontId="4" fillId="3" borderId="2" xfId="1" applyFont="1" applyFill="1" applyBorder="1"/>
    <xf numFmtId="164" fontId="4" fillId="3" borderId="2" xfId="1" applyFont="1" applyFill="1" applyBorder="1" applyAlignment="1">
      <alignment horizontal="center"/>
    </xf>
    <xf numFmtId="164" fontId="4" fillId="0" borderId="2" xfId="1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"/>
  <sheetViews>
    <sheetView tabSelected="1" topLeftCell="B1" zoomScale="30" zoomScaleNormal="30" workbookViewId="0">
      <selection activeCell="U5" sqref="U5:U6"/>
    </sheetView>
  </sheetViews>
  <sheetFormatPr defaultRowHeight="15" x14ac:dyDescent="0.25"/>
  <cols>
    <col min="1" max="1" width="118.5703125" customWidth="1"/>
    <col min="2" max="2" width="94.5703125" customWidth="1"/>
    <col min="3" max="3" width="59" customWidth="1"/>
    <col min="4" max="4" width="59.5703125" customWidth="1"/>
    <col min="5" max="5" width="54.42578125" customWidth="1"/>
    <col min="6" max="6" width="56.42578125" customWidth="1"/>
    <col min="7" max="7" width="62.7109375" customWidth="1"/>
    <col min="8" max="8" width="53.5703125" customWidth="1"/>
    <col min="9" max="9" width="43.5703125" customWidth="1"/>
    <col min="10" max="10" width="38" customWidth="1"/>
    <col min="11" max="11" width="40.7109375" hidden="1" customWidth="1"/>
    <col min="12" max="12" width="20.140625" hidden="1" customWidth="1"/>
    <col min="13" max="13" width="18.28515625" hidden="1" customWidth="1"/>
    <col min="14" max="14" width="17.7109375" hidden="1" customWidth="1"/>
    <col min="15" max="15" width="24.42578125" hidden="1" customWidth="1"/>
    <col min="16" max="16" width="24" hidden="1" customWidth="1"/>
    <col min="17" max="17" width="60.42578125" customWidth="1"/>
    <col min="18" max="18" width="55.5703125" customWidth="1"/>
    <col min="19" max="19" width="36.140625" customWidth="1"/>
    <col min="20" max="20" width="40.28515625" customWidth="1"/>
    <col min="21" max="21" width="59.7109375" customWidth="1"/>
    <col min="22" max="22" width="39" customWidth="1"/>
    <col min="23" max="23" width="46.42578125" customWidth="1"/>
    <col min="24" max="24" width="42.140625" customWidth="1"/>
  </cols>
  <sheetData>
    <row r="1" spans="1:24" x14ac:dyDescent="0.25">
      <c r="A1" s="40" t="s">
        <v>0</v>
      </c>
      <c r="B1" s="42" t="s">
        <v>22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225.75" customHeight="1" x14ac:dyDescent="0.25">
      <c r="A2" s="41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ht="3" customHeight="1" x14ac:dyDescent="0.35">
      <c r="A3" s="1" t="s">
        <v>1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61.5" x14ac:dyDescent="0.25">
      <c r="A4" s="44" t="s">
        <v>2</v>
      </c>
      <c r="B4" s="45" t="s">
        <v>17</v>
      </c>
      <c r="C4" s="48" t="s">
        <v>23</v>
      </c>
      <c r="D4" s="49"/>
      <c r="E4" s="49"/>
      <c r="F4" s="49"/>
      <c r="G4" s="50"/>
      <c r="H4" s="50"/>
      <c r="I4" s="50"/>
      <c r="J4" s="50"/>
      <c r="K4" s="50"/>
      <c r="L4" s="50"/>
      <c r="M4" s="50"/>
      <c r="N4" s="50"/>
      <c r="O4" s="51"/>
      <c r="P4" s="4"/>
      <c r="Q4" s="52" t="s">
        <v>24</v>
      </c>
      <c r="R4" s="52"/>
      <c r="S4" s="52"/>
      <c r="T4" s="52"/>
      <c r="U4" s="52" t="s">
        <v>25</v>
      </c>
      <c r="V4" s="52"/>
      <c r="W4" s="52"/>
      <c r="X4" s="52"/>
    </row>
    <row r="5" spans="1:24" ht="61.5" customHeight="1" x14ac:dyDescent="0.25">
      <c r="A5" s="44"/>
      <c r="B5" s="46"/>
      <c r="C5" s="59" t="s">
        <v>26</v>
      </c>
      <c r="D5" s="53" t="s">
        <v>3</v>
      </c>
      <c r="E5" s="54"/>
      <c r="F5" s="55"/>
      <c r="G5" s="59" t="s">
        <v>27</v>
      </c>
      <c r="H5" s="36" t="s">
        <v>3</v>
      </c>
      <c r="I5" s="37"/>
      <c r="J5" s="37"/>
      <c r="K5" s="37"/>
      <c r="L5" s="38"/>
      <c r="M5" s="36" t="s">
        <v>3</v>
      </c>
      <c r="N5" s="37"/>
      <c r="O5" s="37"/>
      <c r="P5" s="5"/>
      <c r="Q5" s="34" t="s">
        <v>28</v>
      </c>
      <c r="R5" s="58" t="s">
        <v>3</v>
      </c>
      <c r="S5" s="37"/>
      <c r="T5" s="37"/>
      <c r="U5" s="34" t="s">
        <v>28</v>
      </c>
      <c r="V5" s="56" t="s">
        <v>3</v>
      </c>
      <c r="W5" s="57"/>
      <c r="X5" s="57"/>
    </row>
    <row r="6" spans="1:24" ht="123" customHeight="1" x14ac:dyDescent="0.25">
      <c r="A6" s="44"/>
      <c r="B6" s="47"/>
      <c r="C6" s="60"/>
      <c r="D6" s="6" t="s">
        <v>4</v>
      </c>
      <c r="E6" s="6" t="s">
        <v>5</v>
      </c>
      <c r="F6" s="6" t="s">
        <v>6</v>
      </c>
      <c r="G6" s="60"/>
      <c r="H6" s="6" t="s">
        <v>4</v>
      </c>
      <c r="I6" s="6" t="s">
        <v>5</v>
      </c>
      <c r="J6" s="6" t="s">
        <v>6</v>
      </c>
      <c r="K6" s="6" t="s">
        <v>7</v>
      </c>
      <c r="L6" s="39"/>
      <c r="M6" s="6" t="s">
        <v>4</v>
      </c>
      <c r="N6" s="6" t="s">
        <v>5</v>
      </c>
      <c r="O6" s="6" t="s">
        <v>6</v>
      </c>
      <c r="P6" s="7" t="s">
        <v>8</v>
      </c>
      <c r="Q6" s="35"/>
      <c r="R6" s="6" t="s">
        <v>4</v>
      </c>
      <c r="S6" s="6" t="s">
        <v>5</v>
      </c>
      <c r="T6" s="6" t="s">
        <v>6</v>
      </c>
      <c r="U6" s="35"/>
      <c r="V6" s="6" t="s">
        <v>4</v>
      </c>
      <c r="W6" s="6" t="s">
        <v>5</v>
      </c>
      <c r="X6" s="6" t="s">
        <v>6</v>
      </c>
    </row>
    <row r="7" spans="1:24" ht="378.75" customHeight="1" x14ac:dyDescent="0.85">
      <c r="A7" s="30" t="s">
        <v>12</v>
      </c>
      <c r="B7" s="33" t="s">
        <v>13</v>
      </c>
      <c r="C7" s="8">
        <f>D7+E7+F7</f>
        <v>87606.2</v>
      </c>
      <c r="D7" s="16">
        <v>0</v>
      </c>
      <c r="E7" s="16">
        <v>83225.899999999994</v>
      </c>
      <c r="F7" s="16">
        <v>4380.3</v>
      </c>
      <c r="G7" s="19">
        <f>H7+I7+J7</f>
        <v>87606.2</v>
      </c>
      <c r="H7" s="16"/>
      <c r="I7" s="16">
        <v>83225.899999999994</v>
      </c>
      <c r="J7" s="16">
        <v>4380.3</v>
      </c>
      <c r="K7" s="10"/>
      <c r="L7" s="11">
        <f>M7+N7+O7</f>
        <v>0</v>
      </c>
      <c r="M7" s="12"/>
      <c r="N7" s="12"/>
      <c r="O7" s="12"/>
      <c r="P7" s="12"/>
      <c r="Q7" s="13">
        <f>R7+S7+T7</f>
        <v>0</v>
      </c>
      <c r="R7" s="14">
        <v>0</v>
      </c>
      <c r="S7" s="14">
        <v>0</v>
      </c>
      <c r="T7" s="14">
        <v>0</v>
      </c>
      <c r="U7" s="13">
        <f t="shared" ref="U7" si="0">V7+W7+X7</f>
        <v>0</v>
      </c>
      <c r="V7" s="9">
        <v>0</v>
      </c>
      <c r="W7" s="9">
        <v>0</v>
      </c>
      <c r="X7" s="9">
        <v>0</v>
      </c>
    </row>
    <row r="8" spans="1:24" ht="408.75" customHeight="1" x14ac:dyDescent="0.85">
      <c r="A8" s="30" t="s">
        <v>11</v>
      </c>
      <c r="B8" s="33" t="s">
        <v>21</v>
      </c>
      <c r="C8" s="15">
        <f t="shared" ref="C8:C10" si="1">D8+E8+F8</f>
        <v>5910.16</v>
      </c>
      <c r="D8" s="25">
        <v>5000</v>
      </c>
      <c r="E8" s="16">
        <v>319.14999999999998</v>
      </c>
      <c r="F8" s="16">
        <v>591.01</v>
      </c>
      <c r="G8" s="19">
        <f t="shared" ref="G8:G9" si="2">H8+I8+J8</f>
        <v>0</v>
      </c>
      <c r="H8" s="16"/>
      <c r="I8" s="16"/>
      <c r="J8" s="16"/>
      <c r="K8" s="10"/>
      <c r="L8" s="11">
        <f t="shared" ref="L8:L10" si="3">M8+N8+O8</f>
        <v>0</v>
      </c>
      <c r="M8" s="12"/>
      <c r="N8" s="10"/>
      <c r="O8" s="10"/>
      <c r="P8" s="10"/>
      <c r="Q8" s="29">
        <f>R8+S8+T8</f>
        <v>5973.74</v>
      </c>
      <c r="R8" s="26">
        <v>5000</v>
      </c>
      <c r="S8" s="14">
        <v>376.34</v>
      </c>
      <c r="T8" s="14">
        <v>597.4</v>
      </c>
      <c r="U8" s="18">
        <f t="shared" ref="U8:U10" si="4">V8+W8+X8</f>
        <v>6038.6799999999994</v>
      </c>
      <c r="V8" s="14">
        <v>5000</v>
      </c>
      <c r="W8" s="14">
        <v>434.78</v>
      </c>
      <c r="X8" s="14">
        <v>603.9</v>
      </c>
    </row>
    <row r="9" spans="1:24" ht="408.75" customHeight="1" x14ac:dyDescent="0.85">
      <c r="A9" s="30" t="s">
        <v>14</v>
      </c>
      <c r="B9" s="33" t="s">
        <v>15</v>
      </c>
      <c r="C9" s="15">
        <f t="shared" si="1"/>
        <v>14999.04</v>
      </c>
      <c r="D9" s="25">
        <v>14999.04</v>
      </c>
      <c r="E9" s="16">
        <v>0</v>
      </c>
      <c r="F9" s="16">
        <v>0</v>
      </c>
      <c r="G9" s="19">
        <f t="shared" si="2"/>
        <v>3124.52</v>
      </c>
      <c r="H9" s="16">
        <v>3124.52</v>
      </c>
      <c r="I9" s="16"/>
      <c r="J9" s="16"/>
      <c r="K9" s="10"/>
      <c r="L9" s="11"/>
      <c r="M9" s="12"/>
      <c r="N9" s="10"/>
      <c r="O9" s="10"/>
      <c r="P9" s="10"/>
      <c r="Q9" s="29">
        <f>R9+S9+T9</f>
        <v>14842.8</v>
      </c>
      <c r="R9" s="26">
        <v>14842.8</v>
      </c>
      <c r="S9" s="14">
        <v>0</v>
      </c>
      <c r="T9" s="14">
        <v>0</v>
      </c>
      <c r="U9" s="18">
        <f t="shared" si="4"/>
        <v>14842.8</v>
      </c>
      <c r="V9" s="14">
        <v>14842.8</v>
      </c>
      <c r="W9" s="14">
        <v>0</v>
      </c>
      <c r="X9" s="14">
        <v>0</v>
      </c>
    </row>
    <row r="10" spans="1:24" ht="399.75" customHeight="1" x14ac:dyDescent="0.85">
      <c r="A10" s="30" t="s">
        <v>14</v>
      </c>
      <c r="B10" s="33" t="s">
        <v>16</v>
      </c>
      <c r="C10" s="15">
        <f t="shared" si="1"/>
        <v>520.79999999999995</v>
      </c>
      <c r="D10" s="25">
        <v>520.79999999999995</v>
      </c>
      <c r="E10" s="16">
        <v>0</v>
      </c>
      <c r="F10" s="16">
        <v>0</v>
      </c>
      <c r="G10" s="19">
        <f>H10+I10+J10</f>
        <v>108.5</v>
      </c>
      <c r="H10" s="17">
        <v>108.5</v>
      </c>
      <c r="I10" s="17"/>
      <c r="J10" s="17"/>
      <c r="K10" s="10"/>
      <c r="L10" s="11">
        <f t="shared" si="3"/>
        <v>0</v>
      </c>
      <c r="M10" s="10"/>
      <c r="N10" s="10"/>
      <c r="O10" s="10"/>
      <c r="P10" s="20"/>
      <c r="Q10" s="19">
        <f t="shared" ref="Q10" si="5">R10+S10+T10</f>
        <v>624.96</v>
      </c>
      <c r="R10" s="14">
        <v>624.96</v>
      </c>
      <c r="S10" s="14">
        <v>0</v>
      </c>
      <c r="T10" s="14">
        <v>0</v>
      </c>
      <c r="U10" s="13">
        <f t="shared" si="4"/>
        <v>624.96</v>
      </c>
      <c r="V10" s="16">
        <v>624.96</v>
      </c>
      <c r="W10" s="9">
        <v>0</v>
      </c>
      <c r="X10" s="9">
        <v>0</v>
      </c>
    </row>
    <row r="11" spans="1:24" ht="409.6" customHeight="1" x14ac:dyDescent="0.85">
      <c r="A11" s="30" t="s">
        <v>14</v>
      </c>
      <c r="B11" s="33" t="s">
        <v>10</v>
      </c>
      <c r="C11" s="15">
        <f>D11+E11+F11</f>
        <v>1697.79</v>
      </c>
      <c r="D11" s="25">
        <v>1504.74</v>
      </c>
      <c r="E11" s="25">
        <v>193.05</v>
      </c>
      <c r="F11" s="25"/>
      <c r="G11" s="19">
        <f t="shared" ref="G11" si="6">H11+I11+J11</f>
        <v>333.51</v>
      </c>
      <c r="H11" s="21">
        <v>313.5</v>
      </c>
      <c r="I11" s="17">
        <v>20.010000000000002</v>
      </c>
      <c r="J11" s="17"/>
      <c r="K11" s="10"/>
      <c r="L11" s="11">
        <f t="shared" ref="L11:L12" si="7">M11+N11+O11</f>
        <v>0</v>
      </c>
      <c r="M11" s="10"/>
      <c r="N11" s="10"/>
      <c r="O11" s="10"/>
      <c r="P11" s="10"/>
      <c r="Q11" s="19">
        <f>R11+S11+T11</f>
        <v>2057.5</v>
      </c>
      <c r="R11" s="14">
        <v>1629</v>
      </c>
      <c r="S11" s="14">
        <v>428.5</v>
      </c>
      <c r="T11" s="14">
        <v>0</v>
      </c>
      <c r="U11" s="18">
        <f t="shared" ref="U11:U12" si="8">V11+W11+X11</f>
        <v>2082.9499999999998</v>
      </c>
      <c r="V11" s="9">
        <v>1631.45</v>
      </c>
      <c r="W11" s="9">
        <v>451.5</v>
      </c>
      <c r="X11" s="9">
        <v>0</v>
      </c>
    </row>
    <row r="12" spans="1:24" ht="409.6" customHeight="1" x14ac:dyDescent="0.85">
      <c r="A12" s="30" t="s">
        <v>18</v>
      </c>
      <c r="B12" s="33" t="s">
        <v>19</v>
      </c>
      <c r="C12" s="15">
        <f t="shared" ref="C12:C13" si="9">D12+E12+F12</f>
        <v>21595.8</v>
      </c>
      <c r="D12" s="25">
        <v>20000</v>
      </c>
      <c r="E12" s="25">
        <v>1276.5999999999999</v>
      </c>
      <c r="F12" s="25">
        <v>319.2</v>
      </c>
      <c r="G12" s="19">
        <f>H12+I12+J12</f>
        <v>900</v>
      </c>
      <c r="H12" s="17">
        <v>833.5</v>
      </c>
      <c r="I12" s="17">
        <v>53.2</v>
      </c>
      <c r="J12" s="17">
        <v>13.3</v>
      </c>
      <c r="K12" s="10"/>
      <c r="L12" s="11">
        <f t="shared" si="7"/>
        <v>0</v>
      </c>
      <c r="M12" s="10"/>
      <c r="N12" s="10"/>
      <c r="O12" s="10"/>
      <c r="P12" s="20"/>
      <c r="Q12" s="19">
        <f>R12+S12+T12</f>
        <v>0</v>
      </c>
      <c r="R12" s="14">
        <v>0</v>
      </c>
      <c r="S12" s="14">
        <v>0</v>
      </c>
      <c r="T12" s="14">
        <v>0</v>
      </c>
      <c r="U12" s="32">
        <f t="shared" si="8"/>
        <v>0</v>
      </c>
      <c r="V12" s="9">
        <v>0</v>
      </c>
      <c r="W12" s="9">
        <v>0</v>
      </c>
      <c r="X12" s="9">
        <v>0</v>
      </c>
    </row>
    <row r="13" spans="1:24" ht="389.25" customHeight="1" x14ac:dyDescent="0.85">
      <c r="A13" s="30" t="s">
        <v>18</v>
      </c>
      <c r="B13" s="33" t="s">
        <v>20</v>
      </c>
      <c r="C13" s="15">
        <f t="shared" si="9"/>
        <v>3239.4</v>
      </c>
      <c r="D13" s="9">
        <v>3000</v>
      </c>
      <c r="E13" s="16">
        <v>191.5</v>
      </c>
      <c r="F13" s="9">
        <v>47.9</v>
      </c>
      <c r="G13" s="19">
        <f t="shared" ref="G13" si="10">H13+I13+J13</f>
        <v>2181.2999999999997</v>
      </c>
      <c r="H13" s="16">
        <v>2020.15</v>
      </c>
      <c r="I13" s="17">
        <v>128.94999999999999</v>
      </c>
      <c r="J13" s="9">
        <v>32.200000000000003</v>
      </c>
      <c r="K13" s="10"/>
      <c r="L13" s="11"/>
      <c r="M13" s="10"/>
      <c r="N13" s="10"/>
      <c r="O13" s="10"/>
      <c r="P13" s="20"/>
      <c r="Q13" s="19">
        <f>R13+S13+T13</f>
        <v>0</v>
      </c>
      <c r="R13" s="14">
        <v>0</v>
      </c>
      <c r="S13" s="14">
        <v>0</v>
      </c>
      <c r="T13" s="14">
        <v>0</v>
      </c>
      <c r="U13" s="32">
        <f t="shared" ref="U13" si="11">V13+W13+X13</f>
        <v>0</v>
      </c>
      <c r="V13" s="9">
        <v>0</v>
      </c>
      <c r="W13" s="9">
        <v>0</v>
      </c>
      <c r="X13" s="9">
        <v>0</v>
      </c>
    </row>
    <row r="14" spans="1:24" ht="127.5" customHeight="1" x14ac:dyDescent="0.85">
      <c r="A14" s="24" t="s">
        <v>9</v>
      </c>
      <c r="B14" s="3"/>
      <c r="C14" s="28">
        <f t="shared" ref="C14:J14" si="12">SUM(C7:C13)</f>
        <v>135569.18999999997</v>
      </c>
      <c r="D14" s="27">
        <f t="shared" si="12"/>
        <v>45024.58</v>
      </c>
      <c r="E14" s="27">
        <f t="shared" si="12"/>
        <v>85206.2</v>
      </c>
      <c r="F14" s="27">
        <f t="shared" si="12"/>
        <v>5338.41</v>
      </c>
      <c r="G14" s="31">
        <f t="shared" si="12"/>
        <v>94254.03</v>
      </c>
      <c r="H14" s="22">
        <f t="shared" si="12"/>
        <v>6400.17</v>
      </c>
      <c r="I14" s="22">
        <f t="shared" si="12"/>
        <v>83428.059999999983</v>
      </c>
      <c r="J14" s="22">
        <f t="shared" si="12"/>
        <v>4425.8</v>
      </c>
      <c r="K14" s="23" t="e">
        <f>K7+#REF!+K10+K11+#REF!+#REF!</f>
        <v>#REF!</v>
      </c>
      <c r="L14" s="23">
        <f>M14+N14+O14</f>
        <v>0</v>
      </c>
      <c r="M14" s="23">
        <f>SUM(M7:M13)</f>
        <v>0</v>
      </c>
      <c r="N14" s="23">
        <f>SUM(N7:N13)</f>
        <v>0</v>
      </c>
      <c r="O14" s="23">
        <f>SUM(O7:O13)</f>
        <v>0</v>
      </c>
      <c r="P14" s="23"/>
      <c r="Q14" s="27">
        <f t="shared" ref="Q14:X14" si="13">SUM(Q7:Q13)</f>
        <v>23499</v>
      </c>
      <c r="R14" s="22">
        <f t="shared" si="13"/>
        <v>22096.76</v>
      </c>
      <c r="S14" s="22">
        <f t="shared" si="13"/>
        <v>804.83999999999992</v>
      </c>
      <c r="T14" s="22">
        <f t="shared" si="13"/>
        <v>597.4</v>
      </c>
      <c r="U14" s="27">
        <f t="shared" si="13"/>
        <v>23589.39</v>
      </c>
      <c r="V14" s="22">
        <f t="shared" si="13"/>
        <v>22099.21</v>
      </c>
      <c r="W14" s="22">
        <f t="shared" si="13"/>
        <v>886.28</v>
      </c>
      <c r="X14" s="22">
        <f t="shared" si="13"/>
        <v>603.9</v>
      </c>
    </row>
  </sheetData>
  <mergeCells count="17">
    <mergeCell ref="A1:A2"/>
    <mergeCell ref="B1:X2"/>
    <mergeCell ref="A4:A6"/>
    <mergeCell ref="B4:B6"/>
    <mergeCell ref="C4:O4"/>
    <mergeCell ref="Q4:T4"/>
    <mergeCell ref="U4:X4"/>
    <mergeCell ref="C5:C6"/>
    <mergeCell ref="D5:F5"/>
    <mergeCell ref="G5:G6"/>
    <mergeCell ref="V5:X5"/>
    <mergeCell ref="R5:T5"/>
    <mergeCell ref="U5:U6"/>
    <mergeCell ref="H5:K5"/>
    <mergeCell ref="L5:L6"/>
    <mergeCell ref="M5:O5"/>
    <mergeCell ref="Q5:Q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2026-03-02T07:26:11Z</cp:lastPrinted>
  <dcterms:created xsi:type="dcterms:W3CDTF">2022-04-04T06:06:15Z</dcterms:created>
  <dcterms:modified xsi:type="dcterms:W3CDTF">2026-04-03T11:20:11Z</dcterms:modified>
</cp:coreProperties>
</file>